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ragnar\Biura\BKIA\Biuro Komunikacji\_ZAMÓWIENIA\2026\20260410 Obsługa graficzna\Po konsultacji z Adą\"/>
    </mc:Choice>
  </mc:AlternateContent>
  <xr:revisionPtr revIDLastSave="0" documentId="13_ncr:1_{3B2F79EE-F190-44F0-9449-596C9B36A778}" xr6:coauthVersionLast="47" xr6:coauthVersionMax="47" xr10:uidLastSave="{00000000-0000-0000-0000-000000000000}"/>
  <bookViews>
    <workbookView xWindow="-110" yWindow="-110" windowWidth="25820" windowHeight="15500" xr2:uid="{00000000-000D-0000-FFFF-FFFF00000000}"/>
  </bookViews>
  <sheets>
    <sheet name="Arkusz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1" l="1"/>
  <c r="G18" i="1" s="1"/>
  <c r="F19" i="1"/>
  <c r="G19" i="1" s="1"/>
  <c r="F20" i="1"/>
  <c r="G20" i="1" s="1"/>
  <c r="F21" i="1"/>
  <c r="G21" i="1" s="1"/>
  <c r="F23" i="1"/>
  <c r="G23" i="1" s="1"/>
  <c r="F24" i="1"/>
  <c r="G24" i="1" s="1"/>
  <c r="F25" i="1"/>
  <c r="G25" i="1" s="1"/>
  <c r="F26" i="1"/>
  <c r="G26" i="1" s="1"/>
  <c r="F27" i="1"/>
  <c r="G27" i="1" s="1"/>
  <c r="F28" i="1"/>
  <c r="G28" i="1" s="1"/>
  <c r="F30" i="1"/>
  <c r="G30" i="1" s="1"/>
  <c r="F31" i="1"/>
  <c r="G31" i="1" s="1"/>
  <c r="F32" i="1"/>
  <c r="G32" i="1" s="1"/>
  <c r="F34" i="1"/>
  <c r="G34" i="1" s="1"/>
  <c r="F35" i="1"/>
  <c r="G35" i="1" s="1"/>
  <c r="F36" i="1"/>
  <c r="G36" i="1" s="1"/>
  <c r="F37" i="1"/>
  <c r="G37" i="1" s="1"/>
  <c r="F38" i="1"/>
  <c r="G38" i="1" s="1"/>
  <c r="F39" i="1"/>
  <c r="G39" i="1" s="1"/>
  <c r="F41" i="1"/>
  <c r="G41" i="1" s="1"/>
  <c r="F42" i="1"/>
  <c r="G42" i="1" s="1"/>
  <c r="F43" i="1"/>
  <c r="G43" i="1" s="1"/>
  <c r="F12" i="1"/>
  <c r="G12" i="1" s="1"/>
  <c r="F13" i="1"/>
  <c r="G13" i="1" s="1"/>
  <c r="F14" i="1"/>
  <c r="G14" i="1" s="1"/>
  <c r="F15" i="1"/>
  <c r="G15" i="1" s="1"/>
  <c r="F16" i="1"/>
  <c r="G16" i="1" s="1"/>
  <c r="F11" i="1" l="1"/>
  <c r="G11" i="1" s="1"/>
  <c r="G45" i="1" s="1"/>
</calcChain>
</file>

<file path=xl/sharedStrings.xml><?xml version="1.0" encoding="utf-8"?>
<sst xmlns="http://schemas.openxmlformats.org/spreadsheetml/2006/main" count="64" uniqueCount="64">
  <si>
    <t xml:space="preserve">świadczenie usług graficznych na potrzeby NIW-CRSO </t>
  </si>
  <si>
    <t xml:space="preserve">Osoba do kontaktu </t>
  </si>
  <si>
    <t>Telefon</t>
  </si>
  <si>
    <t>Adres email</t>
  </si>
  <si>
    <t>Lp.</t>
  </si>
  <si>
    <t>A</t>
  </si>
  <si>
    <t>B</t>
  </si>
  <si>
    <t>C</t>
  </si>
  <si>
    <t>D</t>
  </si>
  <si>
    <t>E</t>
  </si>
  <si>
    <t>F</t>
  </si>
  <si>
    <t>G</t>
  </si>
  <si>
    <t>H</t>
  </si>
  <si>
    <t>Opis usługi</t>
  </si>
  <si>
    <t>Szacowana liczba projektów graficznych w czasie obowiązywania umowy</t>
  </si>
  <si>
    <t>Cena brutto za 1 zamówienie</t>
  </si>
  <si>
    <t xml:space="preserve">Wartość brutto 
(kol D x kol F) 
 </t>
  </si>
  <si>
    <t>Uwagi oferenta</t>
  </si>
  <si>
    <t xml:space="preserve">miejscowość data </t>
  </si>
  <si>
    <t xml:space="preserve">podpis osoby upoważnionej do występowania  </t>
  </si>
  <si>
    <t>w imieniu Wykonawcy</t>
  </si>
  <si>
    <t>Inne projekty</t>
  </si>
  <si>
    <t>Załącznik nr 1 do zapytania ofertowego</t>
  </si>
  <si>
    <t xml:space="preserve">Cena oferty brutto (suma w kol. G) </t>
  </si>
  <si>
    <t>Nazwa Wykonawcy</t>
  </si>
  <si>
    <t>Gadżety i materiały ekspozycyjne</t>
  </si>
  <si>
    <t>Wydarzenia (konferencje, seminaria programowe, webinary)</t>
  </si>
  <si>
    <t>Wydawnictwa i publikacje</t>
  </si>
  <si>
    <t>Czas realizacji zamówienia jednostkowego (dni robocze)</t>
  </si>
  <si>
    <t>Materiały informacyjno-promocyjne</t>
  </si>
  <si>
    <t>Media społecznościowe i strona internetowa</t>
  </si>
  <si>
    <t>Cena netto za 1 zamówienie
(do uzupełnienia)</t>
  </si>
  <si>
    <t>I.</t>
  </si>
  <si>
    <t>II.</t>
  </si>
  <si>
    <t>Projekt grafiki cover photo na social media (np. facebook, youtube, linkedin).</t>
  </si>
  <si>
    <t>Projekt graficzny dostosowany do layoutu gadżetu firmowego  (np. kubek, teczka, znaczek, słuchawki, powerbank, notes);</t>
  </si>
  <si>
    <t>Projekt identyfikatora dwustronnego (do druku);</t>
  </si>
  <si>
    <t>Projekt skróconego programu do 2 stron (do internetu);</t>
  </si>
  <si>
    <t>Projekt agendy wydarzenia 16 stron (do internetu i do druku);</t>
  </si>
  <si>
    <t>Projekt zaproszenia dwustronnego (do druku);</t>
  </si>
  <si>
    <t>Projekt 30-stronnicowej publikacji do druku (projekt okładki + skład);</t>
  </si>
  <si>
    <t>Projekt 60-stronnicowej publikacji do druku (projekt okładki + skład);</t>
  </si>
  <si>
    <t>Projekt 40-stronnicowego dokumentu do internetu (projekt okładki + skład).</t>
  </si>
  <si>
    <t>Modyfikacja istniejącej identyfikacji wizualnej wydarzenia - zmiana kolorów, roku w logo wydarzenia, daty wydarzenia oraz  edytowalnych pól tekstowych;</t>
  </si>
  <si>
    <t>Ramowy zakres przedmiotu zamówienia</t>
  </si>
  <si>
    <t>Opracowanie linii graficznej gadżetów;</t>
  </si>
  <si>
    <t>Opracowanie linii graficznej publikacji (np. raportów, poradników i prac dyplomowych) przeznaczonej do druku;</t>
  </si>
  <si>
    <t>Opracowanie linii graficznej szablonu grafik do wykorzystania w postach w mediach społecznościowych oraz we wpisach na stronie internetowej;</t>
  </si>
  <si>
    <t>Opracowanie nowej identyfikacji wizualnej (Key Visual) wydarzenia – obejmującej motyw przewodni, kolorystykę, typografię, elementy graficzne oraz logo wydarzenia dla materiałów do internetu i do druku;</t>
  </si>
  <si>
    <t>Opracowanie linii graficznej materiałów ekspozycyjnych;</t>
  </si>
  <si>
    <t>Projekt graficzny dostosowany do layoutu materiału ekspozycyjnego (np. roll-upy, windery, ścianki, kostki, pufy);</t>
  </si>
  <si>
    <t>Opracowanie linii graficznej serii dokumentów (np. regulaminów w , FAQ, podręczników o programach NIW-CRSO);</t>
  </si>
  <si>
    <t>Projekt grafiki do postów w mediach społecznościowych lub wpisów na stronę internetową;</t>
  </si>
  <si>
    <t>Projekt 20-stronnicowego dokumentu do internetu (projekt okładki + skład);</t>
  </si>
  <si>
    <t>Projekt graficzny broszury - 16 stron (do druku);</t>
  </si>
  <si>
    <t>Projekt ulotki dwustronnej (do druku);</t>
  </si>
  <si>
    <t>Projekt graficzny ulotki DL (do druku);</t>
  </si>
  <si>
    <t>Projekt kalendarza trójdzielnego (do druku);</t>
  </si>
  <si>
    <t>Projekt planera biurkowego A2 (do druku).</t>
  </si>
  <si>
    <t>Projekt graficzny broszury 32-stronicowej (do druku);</t>
  </si>
  <si>
    <t>Opracowanie graficzne szablonu newslettera (messageflow);</t>
  </si>
  <si>
    <t>Opracowanie graficzne szablonu prezentacji w programie Microsoft Powerpoint (slajd tytułowy, agenda, slajd rozdzielający, slajd z tekstem, slajd z dwoma kolumnami tekstu, slajd z wykresem kołowym i słupkowym, slajd z tabelą);</t>
  </si>
  <si>
    <t>Drobne korekty graficzne pliku, w tym m.in. zmiana formatu, rozdzielczości, koloru, tekstu, podmiana zdjęć i elementów graficznych.</t>
  </si>
  <si>
    <t>Podane w powyższym zestawieniu ilości są wielkościami szacowanymi i stanowią jedynie podstawę do obliczenia ceny oferty i porównania ofert Wykonawców.
Faktyczna liczba zleceń w ramach zawartej umowy będzie wynikać z bieżących potrzeb Zamawiającego.
Cena oferty brutto (suma w kol. G) nie stanowi wartości wynagrodzenia brutto Wykonawcy, lecz służy porównaniu ofert złożonych w postępowaniu i dokonaniu przez Zamawiającego wyboru najkorzystniejszej oferty.
W ramach Umowy Zamawiający planuje zrealizować zlecenia maksymalnie na łączną kwotę wynagrodzenia nieprzekraczającą kwoty 80 000 zł brutto.
Oferowana cena jednostkowa będzie obowiązywała przez cały okres realizacji umowy, bez względu na faktyczną liczbę opisanych usług.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</si>
</sst>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zł&quot;"/>
  </numFmts>
  <fonts count="8" x14ac:knownFonts="1">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sz val="10"/>
      <color rgb="FFFF0000"/>
      <name val="Calibri"/>
      <family val="2"/>
      <charset val="238"/>
      <scheme val="minor"/>
    </font>
    <font>
      <sz val="12"/>
      <color theme="1"/>
      <name val="Calibri"/>
      <family val="2"/>
      <charset val="238"/>
      <scheme val="minor"/>
    </font>
    <font>
      <sz val="10"/>
      <color theme="1"/>
      <name val="Calibri"/>
      <family val="2"/>
      <charset val="238"/>
      <scheme val="minor"/>
    </font>
    <font>
      <b/>
      <sz val="12"/>
      <color theme="1"/>
      <name val="Calibri"/>
      <family val="2"/>
      <charset val="238"/>
      <scheme val="minor"/>
    </font>
    <font>
      <b/>
      <sz val="14"/>
      <color theme="1"/>
      <name val="Calibri"/>
      <family val="2"/>
      <charset val="238"/>
      <scheme val="minor"/>
    </font>
  </fonts>
  <fills count="8">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top style="medium">
        <color indexed="64"/>
      </top>
      <bottom style="thin">
        <color indexed="64"/>
      </bottom>
      <diagonal/>
    </border>
  </borders>
  <cellStyleXfs count="1">
    <xf numFmtId="0" fontId="0" fillId="0" borderId="0"/>
  </cellStyleXfs>
  <cellXfs count="84">
    <xf numFmtId="0" fontId="0" fillId="0" borderId="0" xfId="0"/>
    <xf numFmtId="0" fontId="0" fillId="0" borderId="0" xfId="0" applyAlignment="1">
      <alignment vertical="center" wrapText="1"/>
    </xf>
    <xf numFmtId="0" fontId="0" fillId="2" borderId="0" xfId="0" applyFill="1" applyAlignment="1">
      <alignment vertical="center" wrapText="1"/>
    </xf>
    <xf numFmtId="0" fontId="1" fillId="0" borderId="0" xfId="0" applyFont="1" applyAlignment="1">
      <alignment horizontal="left" vertical="center" wrapText="1"/>
    </xf>
    <xf numFmtId="0" fontId="0" fillId="0" borderId="0" xfId="0" applyAlignment="1">
      <alignment horizontal="center" vertical="center"/>
    </xf>
    <xf numFmtId="0" fontId="0" fillId="2" borderId="0" xfId="0" applyFill="1" applyAlignment="1">
      <alignment horizontal="center" vertical="center"/>
    </xf>
    <xf numFmtId="0" fontId="4" fillId="0" borderId="0" xfId="0" applyFont="1" applyAlignment="1">
      <alignment horizontal="left" vertical="center" indent="2"/>
    </xf>
    <xf numFmtId="0" fontId="5" fillId="0" borderId="2" xfId="0" applyFont="1" applyBorder="1" applyAlignment="1">
      <alignment horizontal="left" vertical="center" indent="15"/>
    </xf>
    <xf numFmtId="0" fontId="0" fillId="2" borderId="0" xfId="0" applyFill="1"/>
    <xf numFmtId="0" fontId="0" fillId="0" borderId="2" xfId="0" applyBorder="1" applyAlignment="1">
      <alignment horizontal="left"/>
    </xf>
    <xf numFmtId="0" fontId="1" fillId="0" borderId="2" xfId="0" applyFont="1" applyBorder="1" applyAlignment="1">
      <alignment horizontal="left" vertical="center" wrapText="1"/>
    </xf>
    <xf numFmtId="0" fontId="5" fillId="0" borderId="3" xfId="0" applyFont="1" applyBorder="1" applyAlignment="1">
      <alignment horizontal="center" vertical="center"/>
    </xf>
    <xf numFmtId="0" fontId="0" fillId="0" borderId="0" xfId="0" applyAlignment="1">
      <alignment vertical="center"/>
    </xf>
    <xf numFmtId="164" fontId="0" fillId="0" borderId="0" xfId="0" applyNumberFormat="1"/>
    <xf numFmtId="0" fontId="0" fillId="3" borderId="9" xfId="0" applyFill="1" applyBorder="1" applyAlignment="1">
      <alignment vertical="center" wrapText="1"/>
    </xf>
    <xf numFmtId="0" fontId="0" fillId="3" borderId="10" xfId="0" applyFill="1" applyBorder="1" applyAlignment="1">
      <alignment vertical="center" wrapText="1"/>
    </xf>
    <xf numFmtId="0" fontId="0" fillId="3" borderId="11" xfId="0" applyFill="1" applyBorder="1" applyAlignment="1">
      <alignment vertical="center" wrapText="1"/>
    </xf>
    <xf numFmtId="0" fontId="0" fillId="6" borderId="13" xfId="0" applyFill="1" applyBorder="1" applyAlignment="1">
      <alignment vertical="center" wrapText="1"/>
    </xf>
    <xf numFmtId="0" fontId="0" fillId="6" borderId="14" xfId="0" applyFill="1" applyBorder="1" applyAlignment="1">
      <alignment vertical="center" wrapText="1"/>
    </xf>
    <xf numFmtId="0" fontId="0" fillId="5" borderId="13" xfId="0" applyFill="1" applyBorder="1" applyAlignment="1">
      <alignment vertical="center" wrapText="1"/>
    </xf>
    <xf numFmtId="0" fontId="2" fillId="6" borderId="17" xfId="0" applyFont="1" applyFill="1" applyBorder="1" applyAlignment="1">
      <alignment horizontal="center" vertical="center"/>
    </xf>
    <xf numFmtId="0" fontId="2" fillId="6" borderId="17" xfId="0" applyFont="1" applyFill="1" applyBorder="1" applyAlignment="1">
      <alignment horizontal="center"/>
    </xf>
    <xf numFmtId="0" fontId="2" fillId="6" borderId="18" xfId="0" applyFont="1" applyFill="1" applyBorder="1" applyAlignment="1">
      <alignment horizontal="center" vertical="center"/>
    </xf>
    <xf numFmtId="0" fontId="2" fillId="6" borderId="16" xfId="0" applyFont="1" applyFill="1" applyBorder="1" applyAlignment="1">
      <alignment horizontal="center" vertical="center"/>
    </xf>
    <xf numFmtId="0" fontId="2" fillId="6" borderId="24" xfId="0" applyFont="1" applyFill="1" applyBorder="1" applyAlignment="1">
      <alignment horizontal="center" vertical="center"/>
    </xf>
    <xf numFmtId="0" fontId="0" fillId="5" borderId="14" xfId="0" applyFill="1" applyBorder="1" applyAlignment="1">
      <alignment vertical="center" wrapText="1"/>
    </xf>
    <xf numFmtId="164" fontId="2" fillId="2" borderId="0" xfId="0" applyNumberFormat="1" applyFont="1" applyFill="1"/>
    <xf numFmtId="0" fontId="0" fillId="6" borderId="12" xfId="0" applyFill="1" applyBorder="1" applyAlignment="1">
      <alignment vertical="center" wrapText="1"/>
    </xf>
    <xf numFmtId="0" fontId="0" fillId="5" borderId="19" xfId="0" applyFill="1" applyBorder="1" applyAlignment="1">
      <alignment horizontal="center" vertical="center" wrapText="1"/>
    </xf>
    <xf numFmtId="0" fontId="0" fillId="5" borderId="13" xfId="0" applyFill="1" applyBorder="1" applyAlignment="1">
      <alignment horizontal="center" vertical="center" wrapText="1"/>
    </xf>
    <xf numFmtId="0" fontId="0" fillId="5" borderId="23" xfId="0" applyFill="1" applyBorder="1" applyAlignment="1">
      <alignment horizontal="center" vertical="center" wrapText="1"/>
    </xf>
    <xf numFmtId="0" fontId="0" fillId="5" borderId="32" xfId="0" applyFill="1" applyBorder="1" applyAlignment="1">
      <alignment horizontal="center" vertical="center" wrapText="1"/>
    </xf>
    <xf numFmtId="0" fontId="0" fillId="5" borderId="27" xfId="0" applyFill="1" applyBorder="1" applyAlignment="1">
      <alignment horizontal="center" vertical="center" wrapText="1"/>
    </xf>
    <xf numFmtId="0" fontId="0" fillId="5" borderId="33" xfId="0" applyFill="1" applyBorder="1" applyAlignment="1">
      <alignment horizontal="center" vertical="center" wrapText="1"/>
    </xf>
    <xf numFmtId="0" fontId="0" fillId="5" borderId="6" xfId="0" applyFill="1" applyBorder="1" applyAlignment="1">
      <alignment horizontal="center" vertical="center" wrapText="1"/>
    </xf>
    <xf numFmtId="0" fontId="0" fillId="5" borderId="28" xfId="0" applyFill="1" applyBorder="1" applyAlignment="1">
      <alignment horizontal="center" vertical="center" wrapText="1"/>
    </xf>
    <xf numFmtId="0" fontId="0" fillId="5" borderId="19" xfId="0" quotePrefix="1" applyFill="1" applyBorder="1" applyAlignment="1">
      <alignment horizontal="center" vertical="center"/>
    </xf>
    <xf numFmtId="0" fontId="0" fillId="5" borderId="13" xfId="0" quotePrefix="1" applyFill="1" applyBorder="1" applyAlignment="1">
      <alignment horizontal="center" vertical="center"/>
    </xf>
    <xf numFmtId="0" fontId="0" fillId="5" borderId="23" xfId="0" quotePrefix="1" applyFill="1" applyBorder="1" applyAlignment="1">
      <alignment horizontal="center" vertical="center"/>
    </xf>
    <xf numFmtId="0" fontId="0" fillId="5" borderId="19" xfId="0" applyFill="1" applyBorder="1" applyAlignment="1">
      <alignment horizontal="center" vertical="center"/>
    </xf>
    <xf numFmtId="0" fontId="0" fillId="5" borderId="13" xfId="0" applyFill="1" applyBorder="1" applyAlignment="1">
      <alignment horizontal="center" vertical="center"/>
    </xf>
    <xf numFmtId="0" fontId="0" fillId="5" borderId="23" xfId="0" applyFill="1" applyBorder="1" applyAlignment="1">
      <alignment horizontal="center" vertical="center"/>
    </xf>
    <xf numFmtId="0" fontId="0" fillId="5" borderId="14" xfId="0" applyFill="1" applyBorder="1" applyAlignment="1">
      <alignment horizontal="center" vertical="center"/>
    </xf>
    <xf numFmtId="164" fontId="2" fillId="4" borderId="34" xfId="0" applyNumberFormat="1" applyFont="1" applyFill="1" applyBorder="1" applyAlignment="1">
      <alignment vertical="center" wrapText="1"/>
    </xf>
    <xf numFmtId="164" fontId="2" fillId="4" borderId="29" xfId="0" applyNumberFormat="1" applyFont="1" applyFill="1" applyBorder="1" applyAlignment="1">
      <alignment vertical="center" wrapText="1"/>
    </xf>
    <xf numFmtId="164" fontId="2" fillId="4" borderId="30" xfId="0" applyNumberFormat="1" applyFont="1" applyFill="1" applyBorder="1" applyAlignment="1">
      <alignment vertical="center" wrapText="1"/>
    </xf>
    <xf numFmtId="164" fontId="0" fillId="5" borderId="19" xfId="0" applyNumberFormat="1" applyFill="1" applyBorder="1" applyAlignment="1">
      <alignment vertical="center" wrapText="1"/>
    </xf>
    <xf numFmtId="164" fontId="0" fillId="5" borderId="13" xfId="0" applyNumberFormat="1" applyFill="1" applyBorder="1" applyAlignment="1">
      <alignment vertical="center" wrapText="1"/>
    </xf>
    <xf numFmtId="164" fontId="0" fillId="5" borderId="23" xfId="0" applyNumberFormat="1" applyFill="1" applyBorder="1" applyAlignment="1">
      <alignment vertical="center" wrapText="1"/>
    </xf>
    <xf numFmtId="164" fontId="0" fillId="5" borderId="14" xfId="0" applyNumberFormat="1" applyFill="1" applyBorder="1" applyAlignment="1">
      <alignment vertical="center" wrapText="1"/>
    </xf>
    <xf numFmtId="0" fontId="0" fillId="4" borderId="9" xfId="0" applyFill="1" applyBorder="1" applyAlignment="1">
      <alignment vertical="center" wrapText="1"/>
    </xf>
    <xf numFmtId="0" fontId="0" fillId="4" borderId="10" xfId="0" applyFill="1" applyBorder="1" applyAlignment="1">
      <alignment vertical="center" wrapText="1"/>
    </xf>
    <xf numFmtId="0" fontId="0" fillId="4" borderId="9" xfId="0" applyFill="1" applyBorder="1" applyAlignment="1">
      <alignment vertical="center"/>
    </xf>
    <xf numFmtId="0" fontId="0" fillId="4" borderId="10" xfId="0" applyFill="1" applyBorder="1" applyAlignment="1">
      <alignment vertical="center"/>
    </xf>
    <xf numFmtId="0" fontId="0" fillId="4" borderId="26" xfId="0" applyFill="1" applyBorder="1" applyAlignment="1">
      <alignment vertical="center"/>
    </xf>
    <xf numFmtId="164" fontId="0" fillId="5" borderId="19" xfId="0" applyNumberFormat="1" applyFill="1" applyBorder="1" applyAlignment="1">
      <alignment vertical="center"/>
    </xf>
    <xf numFmtId="164" fontId="0" fillId="5" borderId="13" xfId="0" applyNumberFormat="1" applyFill="1" applyBorder="1" applyAlignment="1">
      <alignment vertical="center"/>
    </xf>
    <xf numFmtId="164" fontId="0" fillId="5" borderId="23" xfId="0" applyNumberFormat="1" applyFill="1" applyBorder="1" applyAlignment="1">
      <alignment vertical="center"/>
    </xf>
    <xf numFmtId="164" fontId="0" fillId="5" borderId="14" xfId="0" applyNumberFormat="1" applyFill="1" applyBorder="1" applyAlignment="1">
      <alignment vertical="center"/>
    </xf>
    <xf numFmtId="164" fontId="2" fillId="4" borderId="3" xfId="0" applyNumberFormat="1" applyFont="1" applyFill="1" applyBorder="1" applyAlignment="1">
      <alignment vertical="center" wrapText="1"/>
    </xf>
    <xf numFmtId="0" fontId="0" fillId="4" borderId="11" xfId="0" applyFill="1" applyBorder="1" applyAlignment="1">
      <alignment vertical="center" wrapText="1"/>
    </xf>
    <xf numFmtId="164" fontId="2" fillId="4" borderId="2" xfId="0" applyNumberFormat="1" applyFont="1" applyFill="1" applyBorder="1" applyAlignment="1">
      <alignment vertical="center" wrapText="1"/>
    </xf>
    <xf numFmtId="0" fontId="0" fillId="4" borderId="25" xfId="0" applyFill="1" applyBorder="1" applyAlignment="1">
      <alignment vertical="center"/>
    </xf>
    <xf numFmtId="0" fontId="0" fillId="7" borderId="1" xfId="0" applyFill="1" applyBorder="1"/>
    <xf numFmtId="0" fontId="0" fillId="3" borderId="4" xfId="0" applyFill="1" applyBorder="1"/>
    <xf numFmtId="0" fontId="0" fillId="5" borderId="12" xfId="0" applyFill="1" applyBorder="1" applyAlignment="1">
      <alignment vertical="center" wrapText="1"/>
    </xf>
    <xf numFmtId="0" fontId="0" fillId="7" borderId="15" xfId="0" applyFill="1" applyBorder="1"/>
    <xf numFmtId="0" fontId="2" fillId="7" borderId="15" xfId="0" applyFont="1" applyFill="1" applyBorder="1" applyAlignment="1">
      <alignment horizontal="center"/>
    </xf>
    <xf numFmtId="0" fontId="2" fillId="5" borderId="24" xfId="0" applyFont="1" applyFill="1" applyBorder="1" applyAlignment="1">
      <alignment horizontal="center" vertical="center" wrapText="1"/>
    </xf>
    <xf numFmtId="0" fontId="2" fillId="5" borderId="31"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0" fillId="5" borderId="15" xfId="0" applyFill="1" applyBorder="1"/>
    <xf numFmtId="0" fontId="0" fillId="7" borderId="15" xfId="0" applyFill="1" applyBorder="1" applyAlignment="1">
      <alignment horizontal="right"/>
    </xf>
    <xf numFmtId="2" fontId="3" fillId="0" borderId="0" xfId="0" applyNumberFormat="1" applyFont="1" applyAlignment="1" applyProtection="1">
      <alignment horizontal="left" vertical="top" wrapText="1"/>
      <protection locked="0"/>
    </xf>
    <xf numFmtId="0" fontId="6" fillId="6" borderId="31" xfId="0" applyFont="1" applyFill="1" applyBorder="1" applyAlignment="1">
      <alignment horizontal="left" vertical="center" wrapText="1"/>
    </xf>
    <xf numFmtId="0" fontId="6" fillId="6" borderId="8" xfId="0" applyFont="1" applyFill="1" applyBorder="1" applyAlignment="1">
      <alignment horizontal="left" vertical="center" wrapText="1"/>
    </xf>
    <xf numFmtId="0" fontId="6" fillId="6" borderId="7" xfId="0" applyFont="1" applyFill="1" applyBorder="1" applyAlignment="1">
      <alignment horizontal="left" vertical="center" wrapText="1"/>
    </xf>
    <xf numFmtId="0" fontId="7" fillId="5" borderId="7" xfId="0" applyFont="1" applyFill="1" applyBorder="1" applyAlignment="1">
      <alignment horizontal="left" vertical="top"/>
    </xf>
    <xf numFmtId="0" fontId="7" fillId="5" borderId="31" xfId="0" applyFont="1" applyFill="1" applyBorder="1" applyAlignment="1">
      <alignment horizontal="left" vertical="top"/>
    </xf>
    <xf numFmtId="0" fontId="7" fillId="5" borderId="8" xfId="0" applyFont="1" applyFill="1" applyBorder="1" applyAlignment="1">
      <alignment horizontal="left" vertical="top"/>
    </xf>
    <xf numFmtId="0" fontId="6" fillId="6" borderId="22" xfId="0" applyFont="1" applyFill="1" applyBorder="1" applyAlignment="1">
      <alignment horizontal="left" vertical="center" wrapText="1"/>
    </xf>
    <xf numFmtId="0" fontId="6" fillId="6" borderId="20" xfId="0" applyFont="1" applyFill="1" applyBorder="1" applyAlignment="1">
      <alignment horizontal="left" vertical="center" wrapText="1"/>
    </xf>
    <xf numFmtId="0" fontId="6" fillId="6" borderId="21" xfId="0" applyFont="1" applyFill="1" applyBorder="1" applyAlignment="1">
      <alignment horizontal="left"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1"/>
  <sheetViews>
    <sheetView tabSelected="1" zoomScale="85" zoomScaleNormal="85" workbookViewId="0">
      <selection activeCell="C3" sqref="C3"/>
    </sheetView>
  </sheetViews>
  <sheetFormatPr defaultRowHeight="14.5" x14ac:dyDescent="0.35"/>
  <cols>
    <col min="1" max="1" width="4" customWidth="1"/>
    <col min="2" max="2" width="41.1796875" customWidth="1"/>
    <col min="3" max="3" width="29.7265625" customWidth="1"/>
    <col min="4" max="4" width="19.26953125" customWidth="1"/>
    <col min="5" max="5" width="18" customWidth="1"/>
    <col min="6" max="6" width="18.7265625" customWidth="1"/>
    <col min="7" max="7" width="18.81640625" customWidth="1"/>
    <col min="8" max="8" width="32" customWidth="1"/>
  </cols>
  <sheetData>
    <row r="1" spans="1:8" x14ac:dyDescent="0.35">
      <c r="B1" s="1"/>
      <c r="C1" s="1"/>
      <c r="D1" s="4"/>
      <c r="E1" t="s">
        <v>22</v>
      </c>
      <c r="F1" s="4"/>
    </row>
    <row r="2" spans="1:8" ht="15" thickBot="1" x14ac:dyDescent="0.4">
      <c r="B2" s="1"/>
      <c r="C2" s="1"/>
      <c r="D2" s="4"/>
      <c r="E2" t="s">
        <v>0</v>
      </c>
    </row>
    <row r="3" spans="1:8" x14ac:dyDescent="0.35">
      <c r="B3" s="27" t="s">
        <v>24</v>
      </c>
      <c r="C3" s="14"/>
      <c r="D3" s="4"/>
    </row>
    <row r="4" spans="1:8" x14ac:dyDescent="0.35">
      <c r="B4" s="17" t="s">
        <v>1</v>
      </c>
      <c r="C4" s="15"/>
      <c r="D4" s="4"/>
    </row>
    <row r="5" spans="1:8" x14ac:dyDescent="0.35">
      <c r="B5" s="17" t="s">
        <v>2</v>
      </c>
      <c r="C5" s="15"/>
      <c r="D5" s="4"/>
    </row>
    <row r="6" spans="1:8" ht="15" thickBot="1" x14ac:dyDescent="0.4">
      <c r="B6" s="18" t="s">
        <v>3</v>
      </c>
      <c r="C6" s="16"/>
      <c r="D6" s="4"/>
    </row>
    <row r="7" spans="1:8" ht="19" thickBot="1" x14ac:dyDescent="0.4">
      <c r="A7" s="72" t="s">
        <v>4</v>
      </c>
      <c r="B7" s="78" t="s">
        <v>44</v>
      </c>
      <c r="C7" s="79"/>
      <c r="D7" s="79"/>
      <c r="E7" s="79"/>
      <c r="F7" s="79"/>
      <c r="G7" s="79"/>
      <c r="H7" s="80"/>
    </row>
    <row r="8" spans="1:8" ht="15" thickBot="1" x14ac:dyDescent="0.4">
      <c r="A8" s="67" t="s">
        <v>5</v>
      </c>
      <c r="B8" s="24" t="s">
        <v>6</v>
      </c>
      <c r="C8" s="23" t="s">
        <v>7</v>
      </c>
      <c r="D8" s="20" t="s">
        <v>8</v>
      </c>
      <c r="E8" s="20" t="s">
        <v>9</v>
      </c>
      <c r="F8" s="20" t="s">
        <v>10</v>
      </c>
      <c r="G8" s="21" t="s">
        <v>11</v>
      </c>
      <c r="H8" s="22" t="s">
        <v>12</v>
      </c>
    </row>
    <row r="9" spans="1:8" ht="73" thickBot="1" x14ac:dyDescent="0.4">
      <c r="A9" s="66"/>
      <c r="B9" s="68" t="s">
        <v>13</v>
      </c>
      <c r="C9" s="69" t="s">
        <v>28</v>
      </c>
      <c r="D9" s="70" t="s">
        <v>14</v>
      </c>
      <c r="E9" s="69" t="s">
        <v>31</v>
      </c>
      <c r="F9" s="70" t="s">
        <v>15</v>
      </c>
      <c r="G9" s="70" t="s">
        <v>16</v>
      </c>
      <c r="H9" s="71" t="s">
        <v>17</v>
      </c>
    </row>
    <row r="10" spans="1:8" ht="16" thickBot="1" x14ac:dyDescent="0.4">
      <c r="A10" s="73" t="s">
        <v>32</v>
      </c>
      <c r="B10" s="77" t="s">
        <v>26</v>
      </c>
      <c r="C10" s="75"/>
      <c r="D10" s="75"/>
      <c r="E10" s="75"/>
      <c r="F10" s="75"/>
      <c r="G10" s="75"/>
      <c r="H10" s="76"/>
    </row>
    <row r="11" spans="1:8" ht="72.5" x14ac:dyDescent="0.35">
      <c r="A11" s="64">
        <v>1</v>
      </c>
      <c r="B11" s="65" t="s">
        <v>48</v>
      </c>
      <c r="C11" s="31">
        <v>5</v>
      </c>
      <c r="D11" s="28">
        <v>4</v>
      </c>
      <c r="E11" s="43">
        <v>0</v>
      </c>
      <c r="F11" s="46">
        <f>SUM(E11)*1.23</f>
        <v>0</v>
      </c>
      <c r="G11" s="55">
        <f t="shared" ref="G11:G16" si="0">D11*F11</f>
        <v>0</v>
      </c>
      <c r="H11" s="50"/>
    </row>
    <row r="12" spans="1:8" ht="58" x14ac:dyDescent="0.35">
      <c r="A12" s="64">
        <v>2</v>
      </c>
      <c r="B12" s="19" t="s">
        <v>43</v>
      </c>
      <c r="C12" s="32">
        <v>3</v>
      </c>
      <c r="D12" s="29">
        <v>2</v>
      </c>
      <c r="E12" s="44">
        <v>0</v>
      </c>
      <c r="F12" s="47">
        <f t="shared" ref="F12:F43" si="1">SUM(E12)*1.23</f>
        <v>0</v>
      </c>
      <c r="G12" s="56">
        <f t="shared" si="0"/>
        <v>0</v>
      </c>
      <c r="H12" s="51"/>
    </row>
    <row r="13" spans="1:8" x14ac:dyDescent="0.35">
      <c r="A13" s="64">
        <v>3</v>
      </c>
      <c r="B13" s="19" t="s">
        <v>39</v>
      </c>
      <c r="C13" s="32">
        <v>3</v>
      </c>
      <c r="D13" s="29">
        <v>4</v>
      </c>
      <c r="E13" s="44">
        <v>0</v>
      </c>
      <c r="F13" s="47">
        <f t="shared" si="1"/>
        <v>0</v>
      </c>
      <c r="G13" s="56">
        <f t="shared" si="0"/>
        <v>0</v>
      </c>
      <c r="H13" s="51"/>
    </row>
    <row r="14" spans="1:8" ht="29" x14ac:dyDescent="0.35">
      <c r="A14" s="64">
        <v>4</v>
      </c>
      <c r="B14" s="19" t="s">
        <v>38</v>
      </c>
      <c r="C14" s="32">
        <v>3</v>
      </c>
      <c r="D14" s="29">
        <v>2</v>
      </c>
      <c r="E14" s="44">
        <v>0</v>
      </c>
      <c r="F14" s="47">
        <f t="shared" si="1"/>
        <v>0</v>
      </c>
      <c r="G14" s="56">
        <f t="shared" si="0"/>
        <v>0</v>
      </c>
      <c r="H14" s="51"/>
    </row>
    <row r="15" spans="1:8" ht="29" x14ac:dyDescent="0.35">
      <c r="A15" s="64">
        <v>5</v>
      </c>
      <c r="B15" s="19" t="s">
        <v>37</v>
      </c>
      <c r="C15" s="32">
        <v>3</v>
      </c>
      <c r="D15" s="29">
        <v>4</v>
      </c>
      <c r="E15" s="44">
        <v>0</v>
      </c>
      <c r="F15" s="47">
        <f t="shared" si="1"/>
        <v>0</v>
      </c>
      <c r="G15" s="56">
        <f t="shared" si="0"/>
        <v>0</v>
      </c>
      <c r="H15" s="51"/>
    </row>
    <row r="16" spans="1:8" ht="29.5" thickBot="1" x14ac:dyDescent="0.4">
      <c r="A16" s="64">
        <v>6</v>
      </c>
      <c r="B16" s="25" t="s">
        <v>36</v>
      </c>
      <c r="C16" s="33">
        <v>2</v>
      </c>
      <c r="D16" s="30">
        <v>2</v>
      </c>
      <c r="E16" s="59">
        <v>0</v>
      </c>
      <c r="F16" s="48">
        <f t="shared" si="1"/>
        <v>0</v>
      </c>
      <c r="G16" s="57">
        <f t="shared" si="0"/>
        <v>0</v>
      </c>
      <c r="H16" s="60"/>
    </row>
    <row r="17" spans="1:8" ht="16" thickBot="1" x14ac:dyDescent="0.4">
      <c r="A17" s="73" t="s">
        <v>33</v>
      </c>
      <c r="B17" s="81" t="s">
        <v>25</v>
      </c>
      <c r="C17" s="82"/>
      <c r="D17" s="82"/>
      <c r="E17" s="82"/>
      <c r="F17" s="82"/>
      <c r="G17" s="82"/>
      <c r="H17" s="83"/>
    </row>
    <row r="18" spans="1:8" x14ac:dyDescent="0.35">
      <c r="A18" s="64">
        <v>7</v>
      </c>
      <c r="B18" s="65" t="s">
        <v>45</v>
      </c>
      <c r="C18" s="31">
        <v>5</v>
      </c>
      <c r="D18" s="36">
        <v>1</v>
      </c>
      <c r="E18" s="61">
        <v>0</v>
      </c>
      <c r="F18" s="46">
        <f t="shared" si="1"/>
        <v>0</v>
      </c>
      <c r="G18" s="55">
        <f>D18*F18</f>
        <v>0</v>
      </c>
      <c r="H18" s="62"/>
    </row>
    <row r="19" spans="1:8" ht="43.5" x14ac:dyDescent="0.35">
      <c r="A19" s="64">
        <v>8</v>
      </c>
      <c r="B19" s="19" t="s">
        <v>35</v>
      </c>
      <c r="C19" s="32">
        <v>3</v>
      </c>
      <c r="D19" s="37">
        <v>15</v>
      </c>
      <c r="E19" s="44">
        <v>0</v>
      </c>
      <c r="F19" s="47">
        <f t="shared" si="1"/>
        <v>0</v>
      </c>
      <c r="G19" s="56">
        <f>D19*F19</f>
        <v>0</v>
      </c>
      <c r="H19" s="53"/>
    </row>
    <row r="20" spans="1:8" ht="29" x14ac:dyDescent="0.35">
      <c r="A20" s="64">
        <v>9</v>
      </c>
      <c r="B20" s="19" t="s">
        <v>49</v>
      </c>
      <c r="C20" s="32">
        <v>5</v>
      </c>
      <c r="D20" s="37">
        <v>1</v>
      </c>
      <c r="E20" s="44">
        <v>0</v>
      </c>
      <c r="F20" s="47">
        <f t="shared" si="1"/>
        <v>0</v>
      </c>
      <c r="G20" s="56">
        <f>D20*F20</f>
        <v>0</v>
      </c>
      <c r="H20" s="53"/>
    </row>
    <row r="21" spans="1:8" ht="44" thickBot="1" x14ac:dyDescent="0.4">
      <c r="A21" s="64">
        <v>10</v>
      </c>
      <c r="B21" s="25" t="s">
        <v>50</v>
      </c>
      <c r="C21" s="33">
        <v>3</v>
      </c>
      <c r="D21" s="38">
        <v>15</v>
      </c>
      <c r="E21" s="45">
        <v>0</v>
      </c>
      <c r="F21" s="48">
        <f t="shared" si="1"/>
        <v>0</v>
      </c>
      <c r="G21" s="57">
        <f>D21*F21</f>
        <v>0</v>
      </c>
      <c r="H21" s="54"/>
    </row>
    <row r="22" spans="1:8" ht="16" thickBot="1" x14ac:dyDescent="0.4">
      <c r="A22" s="63"/>
      <c r="B22" s="75" t="s">
        <v>27</v>
      </c>
      <c r="C22" s="75"/>
      <c r="D22" s="75"/>
      <c r="E22" s="75"/>
      <c r="F22" s="75"/>
      <c r="G22" s="75"/>
      <c r="H22" s="76"/>
    </row>
    <row r="23" spans="1:8" ht="43.5" x14ac:dyDescent="0.35">
      <c r="A23" s="64">
        <v>11</v>
      </c>
      <c r="B23" s="65" t="s">
        <v>46</v>
      </c>
      <c r="C23" s="31">
        <v>5</v>
      </c>
      <c r="D23" s="39">
        <v>1</v>
      </c>
      <c r="E23" s="43">
        <v>0</v>
      </c>
      <c r="F23" s="46">
        <f t="shared" si="1"/>
        <v>0</v>
      </c>
      <c r="G23" s="55">
        <f t="shared" ref="G23:G28" si="2">D23*F23</f>
        <v>0</v>
      </c>
      <c r="H23" s="52"/>
    </row>
    <row r="24" spans="1:8" ht="29" x14ac:dyDescent="0.35">
      <c r="A24" s="64">
        <v>12</v>
      </c>
      <c r="B24" s="19" t="s">
        <v>40</v>
      </c>
      <c r="C24" s="32">
        <v>5</v>
      </c>
      <c r="D24" s="40">
        <v>1</v>
      </c>
      <c r="E24" s="44">
        <v>0</v>
      </c>
      <c r="F24" s="47">
        <f t="shared" si="1"/>
        <v>0</v>
      </c>
      <c r="G24" s="56">
        <f t="shared" si="2"/>
        <v>0</v>
      </c>
      <c r="H24" s="53"/>
    </row>
    <row r="25" spans="1:8" ht="29" x14ac:dyDescent="0.35">
      <c r="A25" s="64">
        <v>13</v>
      </c>
      <c r="B25" s="19" t="s">
        <v>41</v>
      </c>
      <c r="C25" s="32">
        <v>5</v>
      </c>
      <c r="D25" s="40">
        <v>1</v>
      </c>
      <c r="E25" s="44">
        <v>0</v>
      </c>
      <c r="F25" s="47">
        <f t="shared" si="1"/>
        <v>0</v>
      </c>
      <c r="G25" s="56">
        <f t="shared" si="2"/>
        <v>0</v>
      </c>
      <c r="H25" s="53"/>
    </row>
    <row r="26" spans="1:8" ht="43.5" x14ac:dyDescent="0.35">
      <c r="A26" s="64">
        <v>14</v>
      </c>
      <c r="B26" s="19" t="s">
        <v>51</v>
      </c>
      <c r="C26" s="32">
        <v>5</v>
      </c>
      <c r="D26" s="40">
        <v>1</v>
      </c>
      <c r="E26" s="44">
        <v>0</v>
      </c>
      <c r="F26" s="47">
        <f t="shared" si="1"/>
        <v>0</v>
      </c>
      <c r="G26" s="56">
        <f t="shared" si="2"/>
        <v>0</v>
      </c>
      <c r="H26" s="53"/>
    </row>
    <row r="27" spans="1:8" ht="29" x14ac:dyDescent="0.35">
      <c r="A27" s="64">
        <v>15</v>
      </c>
      <c r="B27" s="19" t="s">
        <v>53</v>
      </c>
      <c r="C27" s="32">
        <v>3</v>
      </c>
      <c r="D27" s="40">
        <v>2</v>
      </c>
      <c r="E27" s="44">
        <v>0</v>
      </c>
      <c r="F27" s="47">
        <f t="shared" si="1"/>
        <v>0</v>
      </c>
      <c r="G27" s="56">
        <f t="shared" si="2"/>
        <v>0</v>
      </c>
      <c r="H27" s="53"/>
    </row>
    <row r="28" spans="1:8" ht="29.5" thickBot="1" x14ac:dyDescent="0.4">
      <c r="A28" s="64">
        <v>16</v>
      </c>
      <c r="B28" s="25" t="s">
        <v>42</v>
      </c>
      <c r="C28" s="33">
        <v>3</v>
      </c>
      <c r="D28" s="41">
        <v>1</v>
      </c>
      <c r="E28" s="45">
        <v>0</v>
      </c>
      <c r="F28" s="48">
        <f t="shared" si="1"/>
        <v>0</v>
      </c>
      <c r="G28" s="57">
        <f t="shared" si="2"/>
        <v>0</v>
      </c>
      <c r="H28" s="54"/>
    </row>
    <row r="29" spans="1:8" ht="16" thickBot="1" x14ac:dyDescent="0.4">
      <c r="A29" s="63"/>
      <c r="B29" s="75" t="s">
        <v>30</v>
      </c>
      <c r="C29" s="75"/>
      <c r="D29" s="75"/>
      <c r="E29" s="75"/>
      <c r="F29" s="75"/>
      <c r="G29" s="75"/>
      <c r="H29" s="76"/>
    </row>
    <row r="30" spans="1:8" ht="58" x14ac:dyDescent="0.35">
      <c r="A30" s="64">
        <v>17</v>
      </c>
      <c r="B30" s="65" t="s">
        <v>47</v>
      </c>
      <c r="C30" s="31">
        <v>3</v>
      </c>
      <c r="D30" s="28">
        <v>3</v>
      </c>
      <c r="E30" s="43">
        <v>0</v>
      </c>
      <c r="F30" s="46">
        <f t="shared" si="1"/>
        <v>0</v>
      </c>
      <c r="G30" s="55">
        <f>D30*F30</f>
        <v>0</v>
      </c>
      <c r="H30" s="50"/>
    </row>
    <row r="31" spans="1:8" ht="43.5" x14ac:dyDescent="0.35">
      <c r="A31" s="64">
        <v>18</v>
      </c>
      <c r="B31" s="19" t="s">
        <v>52</v>
      </c>
      <c r="C31" s="32">
        <v>1</v>
      </c>
      <c r="D31" s="29">
        <v>40</v>
      </c>
      <c r="E31" s="44">
        <v>0</v>
      </c>
      <c r="F31" s="47">
        <f t="shared" si="1"/>
        <v>0</v>
      </c>
      <c r="G31" s="56">
        <f>D31*F31</f>
        <v>0</v>
      </c>
      <c r="H31" s="51"/>
    </row>
    <row r="32" spans="1:8" ht="29.5" thickBot="1" x14ac:dyDescent="0.4">
      <c r="A32" s="64">
        <v>19</v>
      </c>
      <c r="B32" s="25" t="s">
        <v>34</v>
      </c>
      <c r="C32" s="33">
        <v>1</v>
      </c>
      <c r="D32" s="30">
        <v>10</v>
      </c>
      <c r="E32" s="45">
        <v>0</v>
      </c>
      <c r="F32" s="48">
        <f t="shared" si="1"/>
        <v>0</v>
      </c>
      <c r="G32" s="57">
        <f>D32*F32</f>
        <v>0</v>
      </c>
      <c r="H32" s="54"/>
    </row>
    <row r="33" spans="1:8" ht="16" thickBot="1" x14ac:dyDescent="0.4">
      <c r="A33" s="63"/>
      <c r="B33" s="75" t="s">
        <v>29</v>
      </c>
      <c r="C33" s="75"/>
      <c r="D33" s="75"/>
      <c r="E33" s="75"/>
      <c r="F33" s="75"/>
      <c r="G33" s="75"/>
      <c r="H33" s="76"/>
    </row>
    <row r="34" spans="1:8" x14ac:dyDescent="0.35">
      <c r="A34" s="64">
        <v>20</v>
      </c>
      <c r="B34" s="65" t="s">
        <v>54</v>
      </c>
      <c r="C34" s="31">
        <v>5</v>
      </c>
      <c r="D34" s="36">
        <v>2</v>
      </c>
      <c r="E34" s="43">
        <v>0</v>
      </c>
      <c r="F34" s="46">
        <f t="shared" si="1"/>
        <v>0</v>
      </c>
      <c r="G34" s="55">
        <f t="shared" ref="G34:G39" si="3">D34*F34</f>
        <v>0</v>
      </c>
      <c r="H34" s="52"/>
    </row>
    <row r="35" spans="1:8" ht="29" x14ac:dyDescent="0.35">
      <c r="A35" s="64">
        <v>21</v>
      </c>
      <c r="B35" s="19" t="s">
        <v>59</v>
      </c>
      <c r="C35" s="32">
        <v>5</v>
      </c>
      <c r="D35" s="40">
        <v>1</v>
      </c>
      <c r="E35" s="44">
        <v>0</v>
      </c>
      <c r="F35" s="47">
        <f t="shared" si="1"/>
        <v>0</v>
      </c>
      <c r="G35" s="56">
        <f t="shared" si="3"/>
        <v>0</v>
      </c>
      <c r="H35" s="53"/>
    </row>
    <row r="36" spans="1:8" x14ac:dyDescent="0.35">
      <c r="A36" s="64">
        <v>22</v>
      </c>
      <c r="B36" s="19" t="s">
        <v>56</v>
      </c>
      <c r="C36" s="32">
        <v>3</v>
      </c>
      <c r="D36" s="40">
        <v>2</v>
      </c>
      <c r="E36" s="44">
        <v>0</v>
      </c>
      <c r="F36" s="47">
        <f t="shared" si="1"/>
        <v>0</v>
      </c>
      <c r="G36" s="56">
        <f t="shared" si="3"/>
        <v>0</v>
      </c>
      <c r="H36" s="53"/>
    </row>
    <row r="37" spans="1:8" x14ac:dyDescent="0.35">
      <c r="A37" s="64">
        <v>23</v>
      </c>
      <c r="B37" s="19" t="s">
        <v>55</v>
      </c>
      <c r="C37" s="32">
        <v>3</v>
      </c>
      <c r="D37" s="40">
        <v>2</v>
      </c>
      <c r="E37" s="44">
        <v>0</v>
      </c>
      <c r="F37" s="47">
        <f t="shared" si="1"/>
        <v>0</v>
      </c>
      <c r="G37" s="56">
        <f t="shared" si="3"/>
        <v>0</v>
      </c>
      <c r="H37" s="53"/>
    </row>
    <row r="38" spans="1:8" x14ac:dyDescent="0.35">
      <c r="A38" s="64">
        <v>24</v>
      </c>
      <c r="B38" s="19" t="s">
        <v>57</v>
      </c>
      <c r="C38" s="34">
        <v>3</v>
      </c>
      <c r="D38" s="40">
        <v>2</v>
      </c>
      <c r="E38" s="44">
        <v>0</v>
      </c>
      <c r="F38" s="47">
        <f t="shared" si="1"/>
        <v>0</v>
      </c>
      <c r="G38" s="56">
        <f t="shared" si="3"/>
        <v>0</v>
      </c>
      <c r="H38" s="53"/>
    </row>
    <row r="39" spans="1:8" ht="15" thickBot="1" x14ac:dyDescent="0.4">
      <c r="A39" s="64">
        <v>25</v>
      </c>
      <c r="B39" s="25" t="s">
        <v>58</v>
      </c>
      <c r="C39" s="33">
        <v>3</v>
      </c>
      <c r="D39" s="41">
        <v>2</v>
      </c>
      <c r="E39" s="45">
        <v>0</v>
      </c>
      <c r="F39" s="48">
        <f t="shared" si="1"/>
        <v>0</v>
      </c>
      <c r="G39" s="57">
        <f t="shared" si="3"/>
        <v>0</v>
      </c>
      <c r="H39" s="54"/>
    </row>
    <row r="40" spans="1:8" ht="16" thickBot="1" x14ac:dyDescent="0.4">
      <c r="A40" s="63"/>
      <c r="B40" s="75" t="s">
        <v>21</v>
      </c>
      <c r="C40" s="75"/>
      <c r="D40" s="75"/>
      <c r="E40" s="75"/>
      <c r="F40" s="75"/>
      <c r="G40" s="75"/>
      <c r="H40" s="76"/>
    </row>
    <row r="41" spans="1:8" ht="29" x14ac:dyDescent="0.35">
      <c r="A41" s="64">
        <v>26</v>
      </c>
      <c r="B41" s="65" t="s">
        <v>60</v>
      </c>
      <c r="C41" s="31">
        <v>5</v>
      </c>
      <c r="D41" s="36">
        <v>1</v>
      </c>
      <c r="E41" s="43">
        <v>0</v>
      </c>
      <c r="F41" s="46">
        <f t="shared" si="1"/>
        <v>0</v>
      </c>
      <c r="G41" s="55">
        <f>D41*F41</f>
        <v>0</v>
      </c>
      <c r="H41" s="52"/>
    </row>
    <row r="42" spans="1:8" ht="87" x14ac:dyDescent="0.35">
      <c r="A42" s="64">
        <v>27</v>
      </c>
      <c r="B42" s="19" t="s">
        <v>61</v>
      </c>
      <c r="C42" s="32">
        <v>5</v>
      </c>
      <c r="D42" s="37">
        <v>2</v>
      </c>
      <c r="E42" s="44">
        <v>0</v>
      </c>
      <c r="F42" s="47">
        <f t="shared" si="1"/>
        <v>0</v>
      </c>
      <c r="G42" s="56">
        <f>D42*F42</f>
        <v>0</v>
      </c>
      <c r="H42" s="53"/>
    </row>
    <row r="43" spans="1:8" ht="44" thickBot="1" x14ac:dyDescent="0.4">
      <c r="A43" s="64">
        <v>28</v>
      </c>
      <c r="B43" s="25" t="s">
        <v>62</v>
      </c>
      <c r="C43" s="35">
        <v>1</v>
      </c>
      <c r="D43" s="42">
        <v>50</v>
      </c>
      <c r="E43" s="45">
        <v>0</v>
      </c>
      <c r="F43" s="49">
        <f t="shared" si="1"/>
        <v>0</v>
      </c>
      <c r="G43" s="58">
        <f>D43*F43</f>
        <v>0</v>
      </c>
      <c r="H43" s="54"/>
    </row>
    <row r="44" spans="1:8" x14ac:dyDescent="0.35">
      <c r="E44" s="12"/>
      <c r="F44" s="12"/>
      <c r="H44" s="12"/>
    </row>
    <row r="45" spans="1:8" ht="35.25" customHeight="1" x14ac:dyDescent="0.35">
      <c r="B45" s="2" t="s">
        <v>23</v>
      </c>
      <c r="C45" s="2"/>
      <c r="D45" s="5"/>
      <c r="E45" s="8"/>
      <c r="F45" s="8"/>
      <c r="G45" s="26">
        <f>SUM(G41:G43,G34:G39,G30:G32,G23:G28,G18:G21,G11:G16)</f>
        <v>0</v>
      </c>
      <c r="H45" s="13"/>
    </row>
    <row r="46" spans="1:8" ht="125.5" customHeight="1" x14ac:dyDescent="0.35">
      <c r="B46" s="74" t="s">
        <v>63</v>
      </c>
      <c r="C46" s="74"/>
      <c r="D46" s="74"/>
      <c r="E46" s="74"/>
      <c r="F46" s="74"/>
      <c r="G46" s="74"/>
      <c r="H46" s="74"/>
    </row>
    <row r="47" spans="1:8" ht="15.5" x14ac:dyDescent="0.35">
      <c r="B47" s="3"/>
      <c r="C47" s="3"/>
      <c r="D47" s="6"/>
      <c r="H47" s="3"/>
    </row>
    <row r="48" spans="1:8" x14ac:dyDescent="0.35">
      <c r="B48" s="3"/>
      <c r="C48" s="3"/>
      <c r="D48" s="7"/>
      <c r="E48" s="9"/>
      <c r="G48" s="7"/>
      <c r="H48" s="10"/>
    </row>
    <row r="49" spans="2:7" x14ac:dyDescent="0.35">
      <c r="B49" s="1"/>
      <c r="C49" s="1"/>
      <c r="D49" s="11" t="s">
        <v>18</v>
      </c>
      <c r="E49" s="11"/>
      <c r="G49" t="s">
        <v>19</v>
      </c>
    </row>
    <row r="50" spans="2:7" x14ac:dyDescent="0.35">
      <c r="B50" s="1"/>
      <c r="C50" s="1"/>
      <c r="D50" s="4"/>
      <c r="G50" t="s">
        <v>20</v>
      </c>
    </row>
    <row r="51" spans="2:7" x14ac:dyDescent="0.35">
      <c r="B51" s="1"/>
      <c r="C51" s="1"/>
      <c r="D51" s="4"/>
    </row>
  </sheetData>
  <mergeCells count="8">
    <mergeCell ref="B46:H46"/>
    <mergeCell ref="B40:H40"/>
    <mergeCell ref="B10:H10"/>
    <mergeCell ref="B7:H7"/>
    <mergeCell ref="B17:H17"/>
    <mergeCell ref="B22:H22"/>
    <mergeCell ref="B29:H29"/>
    <mergeCell ref="B33:H33"/>
  </mergeCells>
  <pageMargins left="0.7" right="0.7" top="0.75" bottom="0.75" header="0.3" footer="0.3"/>
  <pageSetup paperSize="9" scale="48"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Załącznik nr 1 do zapytania ofertowego  - Ramowy zakres przedmiotu zamówienia</dc:title>
  <cp:lastModifiedBy>Maciej Jankowski</cp:lastModifiedBy>
  <cp:lastPrinted>2022-04-22T08:19:42Z</cp:lastPrinted>
  <dcterms:created xsi:type="dcterms:W3CDTF">2021-02-09T07:13:35Z</dcterms:created>
  <dcterms:modified xsi:type="dcterms:W3CDTF">2026-06-29T12:55:00Z</dcterms:modified>
</cp:coreProperties>
</file>